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N37\Documents\DLRG\2016\"/>
    </mc:Choice>
  </mc:AlternateContent>
  <bookViews>
    <workbookView xWindow="0" yWindow="0" windowWidth="28800" windowHeight="14235" activeTab="1"/>
  </bookViews>
  <sheets>
    <sheet name="Tabelle1" sheetId="1" r:id="rId1"/>
    <sheet name="Meldung Kampfrichter O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7" i="1"/>
  <c r="K8" i="1"/>
  <c r="K9" i="1"/>
  <c r="K10" i="1"/>
  <c r="K11" i="1"/>
  <c r="K12" i="1"/>
  <c r="K13" i="1"/>
  <c r="K6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6" i="1"/>
  <c r="J6" i="1" s="1"/>
  <c r="H14" i="1"/>
  <c r="A10" i="1"/>
  <c r="A15" i="1"/>
  <c r="J14" i="1" l="1"/>
</calcChain>
</file>

<file path=xl/sharedStrings.xml><?xml version="1.0" encoding="utf-8"?>
<sst xmlns="http://schemas.openxmlformats.org/spreadsheetml/2006/main" count="30" uniqueCount="30">
  <si>
    <t>Veranstaltungsleitung</t>
  </si>
  <si>
    <t>Veranstaltungsleiter</t>
  </si>
  <si>
    <t>Veranstaltungssprecher</t>
  </si>
  <si>
    <t>Protokollführer</t>
  </si>
  <si>
    <t>Schiedrichter</t>
  </si>
  <si>
    <t>Wettkampfleiter</t>
  </si>
  <si>
    <t>Starter</t>
  </si>
  <si>
    <t>Auswerter</t>
  </si>
  <si>
    <t>Zeitnehmerobmann</t>
  </si>
  <si>
    <t>Zeitnehmer (2 pro Bahn)</t>
  </si>
  <si>
    <t>Schwimmrichter</t>
  </si>
  <si>
    <t>Zielrichter</t>
  </si>
  <si>
    <t>Läufer</t>
  </si>
  <si>
    <t>Meldungen 2015</t>
  </si>
  <si>
    <t>GTL</t>
  </si>
  <si>
    <t>OG</t>
  </si>
  <si>
    <t>Anzahl Mannschaften</t>
  </si>
  <si>
    <t>HSW</t>
  </si>
  <si>
    <t>HCL</t>
  </si>
  <si>
    <t>LGB</t>
  </si>
  <si>
    <t>RHWD</t>
  </si>
  <si>
    <t>SHS</t>
  </si>
  <si>
    <t>STE</t>
  </si>
  <si>
    <t>VER</t>
  </si>
  <si>
    <t>KR Pro OG muss</t>
  </si>
  <si>
    <t>Wenderichter</t>
  </si>
  <si>
    <t>Angefange Mannschaten</t>
  </si>
  <si>
    <t>Summe Pro OG</t>
  </si>
  <si>
    <t>Kampfrichter Meldung Bezirksmeisterschaften 2016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</si>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</sst>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15" sqref="K15"/>
    </sheetView>
  </sheetViews>
  <sheetFormatPr baseColWidth="10" defaultRowHeight="15" x14ac:dyDescent="0.25"/>
  <cols>
    <col min="2" max="2" width="23.140625" bestFit="1" customWidth="1"/>
    <col min="7" max="7" width="20.140625" bestFit="1" customWidth="1"/>
    <col min="8" max="8" width="14.85546875" bestFit="1" customWidth="1"/>
    <col min="11" max="11" width="14.28515625" bestFit="1" customWidth="1"/>
  </cols>
  <sheetData>
    <row r="1" spans="1:11" x14ac:dyDescent="0.25">
      <c r="A1" t="s">
        <v>0</v>
      </c>
    </row>
    <row r="2" spans="1:11" x14ac:dyDescent="0.25">
      <c r="A2">
        <v>1</v>
      </c>
      <c r="B2" t="s">
        <v>1</v>
      </c>
    </row>
    <row r="3" spans="1:11" x14ac:dyDescent="0.25">
      <c r="A3">
        <v>1</v>
      </c>
      <c r="B3" t="s">
        <v>2</v>
      </c>
      <c r="I3" t="s">
        <v>26</v>
      </c>
    </row>
    <row r="4" spans="1:11" x14ac:dyDescent="0.25">
      <c r="A4">
        <v>1</v>
      </c>
      <c r="B4" t="s">
        <v>3</v>
      </c>
      <c r="F4" t="s">
        <v>13</v>
      </c>
      <c r="I4">
        <v>6</v>
      </c>
    </row>
    <row r="5" spans="1:11" x14ac:dyDescent="0.25">
      <c r="A5">
        <v>1</v>
      </c>
      <c r="B5" t="s">
        <v>4</v>
      </c>
      <c r="F5" t="s">
        <v>15</v>
      </c>
      <c r="G5" t="s">
        <v>16</v>
      </c>
      <c r="H5" t="s">
        <v>24</v>
      </c>
      <c r="K5" t="s">
        <v>27</v>
      </c>
    </row>
    <row r="6" spans="1:11" x14ac:dyDescent="0.25">
      <c r="A6">
        <v>2</v>
      </c>
      <c r="B6" t="s">
        <v>5</v>
      </c>
      <c r="F6" t="s">
        <v>14</v>
      </c>
      <c r="G6">
        <v>6</v>
      </c>
      <c r="H6">
        <v>2</v>
      </c>
      <c r="I6">
        <f>G6/$I$4</f>
        <v>1</v>
      </c>
      <c r="J6">
        <f t="shared" ref="J6:J11" si="0">ROUNDUP(I6,0)</f>
        <v>1</v>
      </c>
      <c r="K6">
        <f>J6+H6</f>
        <v>3</v>
      </c>
    </row>
    <row r="7" spans="1:11" x14ac:dyDescent="0.25">
      <c r="A7">
        <v>1</v>
      </c>
      <c r="B7" t="s">
        <v>6</v>
      </c>
      <c r="F7" t="s">
        <v>17</v>
      </c>
      <c r="G7">
        <v>5</v>
      </c>
      <c r="H7">
        <v>2</v>
      </c>
      <c r="I7">
        <f t="shared" ref="I7:I13" si="1">G7/$I$4</f>
        <v>0.83333333333333337</v>
      </c>
      <c r="J7">
        <f t="shared" si="0"/>
        <v>1</v>
      </c>
      <c r="K7">
        <f t="shared" ref="K7:K13" si="2">J7+H7</f>
        <v>3</v>
      </c>
    </row>
    <row r="8" spans="1:11" x14ac:dyDescent="0.25">
      <c r="A8">
        <v>1</v>
      </c>
      <c r="B8" t="s">
        <v>7</v>
      </c>
      <c r="F8" t="s">
        <v>18</v>
      </c>
      <c r="G8">
        <v>2</v>
      </c>
      <c r="H8">
        <v>2</v>
      </c>
      <c r="I8">
        <f t="shared" si="1"/>
        <v>0.33333333333333331</v>
      </c>
      <c r="J8">
        <f t="shared" si="0"/>
        <v>1</v>
      </c>
      <c r="K8">
        <f t="shared" si="2"/>
        <v>3</v>
      </c>
    </row>
    <row r="9" spans="1:11" x14ac:dyDescent="0.25">
      <c r="A9">
        <v>1</v>
      </c>
      <c r="B9" t="s">
        <v>8</v>
      </c>
      <c r="F9" t="s">
        <v>19</v>
      </c>
      <c r="G9">
        <v>14</v>
      </c>
      <c r="H9">
        <v>2</v>
      </c>
      <c r="I9">
        <f t="shared" si="1"/>
        <v>2.3333333333333335</v>
      </c>
      <c r="J9">
        <f t="shared" si="0"/>
        <v>3</v>
      </c>
      <c r="K9">
        <f t="shared" si="2"/>
        <v>5</v>
      </c>
    </row>
    <row r="10" spans="1:11" x14ac:dyDescent="0.25">
      <c r="A10">
        <f>2*5</f>
        <v>10</v>
      </c>
      <c r="B10" t="s">
        <v>9</v>
      </c>
      <c r="F10" t="s">
        <v>20</v>
      </c>
      <c r="G10">
        <v>10</v>
      </c>
      <c r="H10">
        <v>2</v>
      </c>
      <c r="I10">
        <f t="shared" si="1"/>
        <v>1.6666666666666667</v>
      </c>
      <c r="J10">
        <f t="shared" si="0"/>
        <v>2</v>
      </c>
      <c r="K10">
        <f t="shared" si="2"/>
        <v>4</v>
      </c>
    </row>
    <row r="11" spans="1:11" x14ac:dyDescent="0.25">
      <c r="A11">
        <v>2</v>
      </c>
      <c r="B11" t="s">
        <v>10</v>
      </c>
      <c r="F11" t="s">
        <v>21</v>
      </c>
      <c r="G11">
        <v>3</v>
      </c>
      <c r="H11">
        <v>2</v>
      </c>
      <c r="I11">
        <f t="shared" si="1"/>
        <v>0.5</v>
      </c>
      <c r="J11">
        <f t="shared" si="0"/>
        <v>1</v>
      </c>
      <c r="K11">
        <f t="shared" si="2"/>
        <v>3</v>
      </c>
    </row>
    <row r="12" spans="1:11" x14ac:dyDescent="0.25">
      <c r="A12">
        <v>3</v>
      </c>
      <c r="B12" t="s">
        <v>11</v>
      </c>
      <c r="F12" t="s">
        <v>22</v>
      </c>
      <c r="G12">
        <v>1</v>
      </c>
      <c r="H12">
        <v>2</v>
      </c>
      <c r="I12">
        <f t="shared" si="1"/>
        <v>0.16666666666666666</v>
      </c>
      <c r="J12">
        <f>ROUNDUP(I12,0)</f>
        <v>1</v>
      </c>
      <c r="K12">
        <f t="shared" si="2"/>
        <v>3</v>
      </c>
    </row>
    <row r="13" spans="1:11" x14ac:dyDescent="0.25">
      <c r="A13">
        <v>2</v>
      </c>
      <c r="B13" t="s">
        <v>25</v>
      </c>
      <c r="F13" t="s">
        <v>23</v>
      </c>
      <c r="G13">
        <v>16</v>
      </c>
      <c r="H13">
        <v>2</v>
      </c>
      <c r="I13">
        <f t="shared" si="1"/>
        <v>2.6666666666666665</v>
      </c>
      <c r="J13">
        <f>ROUNDUP(I13,0)</f>
        <v>3</v>
      </c>
      <c r="K13">
        <f t="shared" si="2"/>
        <v>5</v>
      </c>
    </row>
    <row r="14" spans="1:11" x14ac:dyDescent="0.25">
      <c r="A14">
        <v>1</v>
      </c>
      <c r="B14" t="s">
        <v>12</v>
      </c>
      <c r="H14">
        <f>SUM(H6:H13)</f>
        <v>16</v>
      </c>
      <c r="J14">
        <f>SUM(J6:J13)</f>
        <v>13</v>
      </c>
      <c r="K14">
        <f>SUM(K6:K13)</f>
        <v>29</v>
      </c>
    </row>
    <row r="15" spans="1:11" x14ac:dyDescent="0.25">
      <c r="A15">
        <f>SUM(A2:A14)</f>
        <v>27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A6" sqref="A6"/>
    </sheetView>
  </sheetViews>
  <sheetFormatPr baseColWidth="10" defaultRowHeight="15" x14ac:dyDescent="0.25"/>
  <sheetData>
    <row r="2" spans="1:1" x14ac:dyDescent="0.25">
      <c r="A2" t="s">
        <v>28</v>
      </c>
    </row>
    <row r="4" spans="1:1" x14ac:dyDescent="0.25">
      <c r="A4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Meldung Kampfrichter OG</vt:lpstr>
    </vt:vector>
  </TitlesOfParts>
  <Company>arvato systems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Sebastian, AIS-VS</dc:creator>
  <cp:lastModifiedBy>Lange, Sebastian, AIS-VS</cp:lastModifiedBy>
  <dcterms:created xsi:type="dcterms:W3CDTF">2016-01-11T16:20:08Z</dcterms:created>
  <dcterms:modified xsi:type="dcterms:W3CDTF">2016-01-11T20:18:06Z</dcterms:modified>
</cp:coreProperties>
</file>